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ocuments\Google Drive\Website\SEHQ\Excel\"/>
    </mc:Choice>
  </mc:AlternateContent>
  <bookViews>
    <workbookView xWindow="0" yWindow="0" windowWidth="24000" windowHeight="9735"/>
  </bookViews>
  <sheets>
    <sheet name="One Time" sheetId="1" r:id="rId1"/>
    <sheet name="More than one time" sheetId="6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1" i="6" l="1"/>
  <c r="G23" i="6"/>
  <c r="G22" i="6"/>
  <c r="D17" i="6"/>
  <c r="D16" i="6"/>
  <c r="D8" i="6"/>
  <c r="G8" i="6" s="1"/>
  <c r="D7" i="6"/>
  <c r="G7" i="6" s="1"/>
  <c r="H9" i="6" s="1"/>
  <c r="H24" i="1"/>
  <c r="H24" i="6" l="1"/>
  <c r="H18" i="6"/>
  <c r="H11" i="6"/>
  <c r="G7" i="1"/>
  <c r="I34" i="6" l="1"/>
  <c r="H31" i="1"/>
  <c r="G23" i="1"/>
  <c r="G22" i="1"/>
  <c r="D17" i="1"/>
  <c r="D16" i="1"/>
  <c r="D8" i="1"/>
  <c r="G8" i="1" s="1"/>
  <c r="D7" i="1"/>
  <c r="H18" i="1" l="1"/>
  <c r="H9" i="1"/>
  <c r="H11" i="1" l="1"/>
  <c r="I34" i="1"/>
</calcChain>
</file>

<file path=xl/sharedStrings.xml><?xml version="1.0" encoding="utf-8"?>
<sst xmlns="http://schemas.openxmlformats.org/spreadsheetml/2006/main" count="72" uniqueCount="36">
  <si>
    <t>Pay Raise</t>
  </si>
  <si>
    <t>Bonus</t>
  </si>
  <si>
    <t>Base Pay</t>
  </si>
  <si>
    <t>Chance of Happening</t>
  </si>
  <si>
    <t>Expected Value</t>
  </si>
  <si>
    <t>Percent of Base Pay</t>
  </si>
  <si>
    <t>Oppoptunity Cost</t>
  </si>
  <si>
    <t>Total hours of studying</t>
  </si>
  <si>
    <t>Percent of hours working overtime</t>
  </si>
  <si>
    <t>Overtime hours</t>
  </si>
  <si>
    <t>Houly rate</t>
  </si>
  <si>
    <t>Chance of getting Reimbursed</t>
  </si>
  <si>
    <t>Reimbursable Cost</t>
  </si>
  <si>
    <t>Cost of exam fees</t>
  </si>
  <si>
    <t>Cost of registration</t>
  </si>
  <si>
    <t>Cost of reference books</t>
  </si>
  <si>
    <t>Cost of study material</t>
  </si>
  <si>
    <t>Cost of calculator</t>
  </si>
  <si>
    <t>Misc traveling cost (parking…etc)</t>
  </si>
  <si>
    <t>Total</t>
  </si>
  <si>
    <t>Not considering life time raise (1 year only which is conservative)</t>
  </si>
  <si>
    <t>Tax</t>
  </si>
  <si>
    <t>http://swz.salary.com/SalaryWizard/Structural-Engineer-II-Salary-Details-90015-Los-Angeles-CA.aspx</t>
  </si>
  <si>
    <t>Based on Salary.com Structural Engineer II in Los Angeles (Median)</t>
  </si>
  <si>
    <t>Duration (years)</t>
  </si>
  <si>
    <t>A</t>
  </si>
  <si>
    <t>B</t>
  </si>
  <si>
    <t>C</t>
  </si>
  <si>
    <t>D</t>
  </si>
  <si>
    <t>E</t>
  </si>
  <si>
    <t>F</t>
  </si>
  <si>
    <t>G</t>
  </si>
  <si>
    <t>H</t>
  </si>
  <si>
    <t>Other Costs</t>
  </si>
  <si>
    <t>SE EXAM COST ANALYSIS</t>
  </si>
  <si>
    <t>http://structuralengineerhq.com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</si>
</sst>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164" formatCode="0.0%"/>
    <numFmt numFmtId="165" formatCode="_(&quot;$&quot;* #,##0_);_(&quot;$&quot;* \(#,##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4" fontId="0" fillId="0" borderId="0" xfId="1" applyFont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165" fontId="0" fillId="0" borderId="1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5" fontId="3" fillId="0" borderId="0" xfId="1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9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165" fontId="2" fillId="0" borderId="0" xfId="1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right" vertical="center"/>
    </xf>
    <xf numFmtId="165" fontId="4" fillId="0" borderId="2" xfId="1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9" fontId="3" fillId="2" borderId="0" xfId="0" applyNumberFormat="1" applyFont="1" applyFill="1" applyAlignment="1">
      <alignment horizontal="center" vertical="center"/>
    </xf>
    <xf numFmtId="165" fontId="3" fillId="2" borderId="1" xfId="1" applyNumberFormat="1" applyFont="1" applyFill="1" applyBorder="1" applyAlignment="1">
      <alignment horizontal="center" vertical="center"/>
    </xf>
    <xf numFmtId="0" fontId="5" fillId="0" borderId="0" xfId="2"/>
    <xf numFmtId="165" fontId="3" fillId="0" borderId="1" xfId="0" applyNumberFormat="1" applyFont="1" applyBorder="1" applyAlignment="1">
      <alignment horizontal="center" vertical="center"/>
    </xf>
    <xf numFmtId="165" fontId="1" fillId="0" borderId="0" xfId="1" applyNumberFormat="1" applyFont="1" applyAlignment="1">
      <alignment horizontal="center" vertical="center"/>
    </xf>
    <xf numFmtId="165" fontId="1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9" fontId="3" fillId="2" borderId="1" xfId="0" applyNumberFormat="1" applyFont="1" applyFill="1" applyBorder="1" applyAlignment="1">
      <alignment horizontal="center" vertical="center"/>
    </xf>
    <xf numFmtId="44" fontId="0" fillId="0" borderId="1" xfId="1" applyFont="1" applyBorder="1" applyAlignment="1">
      <alignment horizontal="center" vertical="center"/>
    </xf>
    <xf numFmtId="44" fontId="2" fillId="0" borderId="0" xfId="0" applyNumberFormat="1" applyFont="1" applyAlignment="1">
      <alignment horizontal="center" vertical="center"/>
    </xf>
    <xf numFmtId="0" fontId="5" fillId="0" borderId="0" xfId="2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ructuralengineerhq.com/" TargetMode="External"/><Relationship Id="rId1" Type="http://schemas.openxmlformats.org/officeDocument/2006/relationships/hyperlink" Target="http://swz.salary.com/SalaryWizard/Structural-Engineer-II-Salary-Details-90015-Los-Angeles-CA.aspx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structuralengineerhq.com/" TargetMode="External"/><Relationship Id="rId1" Type="http://schemas.openxmlformats.org/officeDocument/2006/relationships/hyperlink" Target="http://swz.salary.com/SalaryWizard/Structural-Engineer-II-Salary-Details-90015-Los-Angeles-CA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tabSelected="1" zoomScale="80" zoomScaleNormal="80" workbookViewId="0">
      <selection activeCell="A2" sqref="A2:C2"/>
    </sheetView>
  </sheetViews>
  <sheetFormatPr defaultRowHeight="15" x14ac:dyDescent="0.25"/>
  <cols>
    <col min="1" max="1" width="9.140625" style="1"/>
    <col min="2" max="2" width="22.85546875" style="1" customWidth="1"/>
    <col min="3" max="3" width="11.5703125" style="1" bestFit="1" customWidth="1"/>
    <col min="4" max="4" width="12" style="1" bestFit="1" customWidth="1"/>
    <col min="5" max="5" width="9.140625" style="1"/>
    <col min="6" max="6" width="13.140625" style="1" customWidth="1"/>
    <col min="7" max="7" width="11.28515625" style="1" bestFit="1" customWidth="1"/>
    <col min="8" max="8" width="9.140625" style="7"/>
    <col min="9" max="9" width="13.7109375" style="1" bestFit="1" customWidth="1"/>
    <col min="10" max="10" width="0" style="1" hidden="1" customWidth="1"/>
    <col min="11" max="16384" width="9.140625" style="1"/>
  </cols>
  <sheetData>
    <row r="1" spans="1:19" x14ac:dyDescent="0.25">
      <c r="A1" s="35" t="s">
        <v>34</v>
      </c>
      <c r="B1" s="35"/>
      <c r="C1" s="35"/>
    </row>
    <row r="2" spans="1:19" x14ac:dyDescent="0.25">
      <c r="A2" s="34" t="s">
        <v>35</v>
      </c>
      <c r="B2" s="34"/>
      <c r="C2" s="34"/>
    </row>
    <row r="4" spans="1:19" x14ac:dyDescent="0.25">
      <c r="A4" s="1" t="s">
        <v>25</v>
      </c>
      <c r="B4" s="7" t="s">
        <v>2</v>
      </c>
      <c r="C4" s="11">
        <v>75063</v>
      </c>
      <c r="L4" s="22" t="s">
        <v>23</v>
      </c>
      <c r="S4" s="26" t="s">
        <v>22</v>
      </c>
    </row>
    <row r="5" spans="1:19" x14ac:dyDescent="0.25">
      <c r="B5" s="7"/>
      <c r="C5" s="4"/>
    </row>
    <row r="6" spans="1:19" ht="30" x14ac:dyDescent="0.25">
      <c r="B6" s="7"/>
      <c r="C6" s="6" t="s">
        <v>5</v>
      </c>
      <c r="D6" s="7"/>
      <c r="E6" s="6" t="s">
        <v>24</v>
      </c>
      <c r="F6" s="6" t="s">
        <v>3</v>
      </c>
      <c r="G6" s="6" t="s">
        <v>4</v>
      </c>
    </row>
    <row r="7" spans="1:19" x14ac:dyDescent="0.25">
      <c r="A7" s="1" t="s">
        <v>26</v>
      </c>
      <c r="B7" s="7" t="s">
        <v>0</v>
      </c>
      <c r="C7" s="10">
        <v>0.05</v>
      </c>
      <c r="D7" s="28">
        <f>C4*C7</f>
        <v>3753.15</v>
      </c>
      <c r="E7" s="12">
        <v>1</v>
      </c>
      <c r="F7" s="13">
        <v>0.3</v>
      </c>
      <c r="G7" s="4">
        <f>D7*F7*E7</f>
        <v>1125.9449999999999</v>
      </c>
      <c r="L7" s="22" t="s">
        <v>20</v>
      </c>
    </row>
    <row r="8" spans="1:19" x14ac:dyDescent="0.25">
      <c r="A8" s="1" t="s">
        <v>27</v>
      </c>
      <c r="B8" s="9" t="s">
        <v>1</v>
      </c>
      <c r="C8" s="14">
        <v>1.4999999999999999E-2</v>
      </c>
      <c r="D8" s="29">
        <f>C4*C8</f>
        <v>1125.9449999999999</v>
      </c>
      <c r="E8" s="16"/>
      <c r="F8" s="17">
        <v>0.8</v>
      </c>
      <c r="G8" s="5">
        <f>D8*F8</f>
        <v>900.75599999999997</v>
      </c>
      <c r="H8" s="9"/>
    </row>
    <row r="9" spans="1:19" x14ac:dyDescent="0.25">
      <c r="H9" s="18">
        <f>G7+G8</f>
        <v>2026.701</v>
      </c>
    </row>
    <row r="10" spans="1:19" x14ac:dyDescent="0.25">
      <c r="H10" s="18"/>
    </row>
    <row r="11" spans="1:19" x14ac:dyDescent="0.25">
      <c r="A11" s="1" t="s">
        <v>28</v>
      </c>
      <c r="B11" s="7" t="s">
        <v>21</v>
      </c>
      <c r="C11" s="13">
        <v>0.3</v>
      </c>
      <c r="H11" s="18">
        <f>-H9*C11</f>
        <v>-608.01030000000003</v>
      </c>
    </row>
    <row r="13" spans="1:19" x14ac:dyDescent="0.25">
      <c r="A13" s="1" t="s">
        <v>29</v>
      </c>
      <c r="B13" s="6" t="s">
        <v>6</v>
      </c>
    </row>
    <row r="14" spans="1:19" x14ac:dyDescent="0.25">
      <c r="C14" s="8" t="s">
        <v>7</v>
      </c>
      <c r="D14" s="23">
        <v>300</v>
      </c>
    </row>
    <row r="15" spans="1:19" x14ac:dyDescent="0.25">
      <c r="C15" s="8" t="s">
        <v>8</v>
      </c>
      <c r="D15" s="13">
        <v>0.05</v>
      </c>
    </row>
    <row r="16" spans="1:19" x14ac:dyDescent="0.25">
      <c r="C16" s="8" t="s">
        <v>9</v>
      </c>
      <c r="D16" s="12">
        <f>D14*D15</f>
        <v>15</v>
      </c>
    </row>
    <row r="17" spans="1:8" x14ac:dyDescent="0.25">
      <c r="B17" s="2"/>
      <c r="C17" s="2" t="s">
        <v>10</v>
      </c>
      <c r="D17" s="27">
        <f>C4/2080</f>
        <v>36.087980769230768</v>
      </c>
      <c r="E17" s="2"/>
      <c r="F17" s="2"/>
      <c r="G17" s="2"/>
      <c r="H17" s="9"/>
    </row>
    <row r="18" spans="1:8" x14ac:dyDescent="0.25">
      <c r="H18" s="19">
        <f>-D17*D16</f>
        <v>-541.31971153846155</v>
      </c>
    </row>
    <row r="20" spans="1:8" x14ac:dyDescent="0.25">
      <c r="A20" s="1" t="s">
        <v>30</v>
      </c>
      <c r="B20" s="7" t="s">
        <v>12</v>
      </c>
    </row>
    <row r="21" spans="1:8" ht="45" x14ac:dyDescent="0.25">
      <c r="F21" s="6" t="s">
        <v>11</v>
      </c>
    </row>
    <row r="22" spans="1:8" x14ac:dyDescent="0.25">
      <c r="C22" s="20" t="s">
        <v>14</v>
      </c>
      <c r="D22" s="11">
        <v>125</v>
      </c>
      <c r="F22" s="24">
        <v>1</v>
      </c>
      <c r="G22" s="3">
        <f>D22*(1-F22)</f>
        <v>0</v>
      </c>
    </row>
    <row r="23" spans="1:8" x14ac:dyDescent="0.25">
      <c r="B23" s="2"/>
      <c r="C23" s="30" t="s">
        <v>13</v>
      </c>
      <c r="D23" s="15">
        <v>1020</v>
      </c>
      <c r="E23" s="2"/>
      <c r="F23" s="31">
        <v>1</v>
      </c>
      <c r="G23" s="32">
        <f>D23*(1-F23)</f>
        <v>0</v>
      </c>
      <c r="H23" s="9"/>
    </row>
    <row r="24" spans="1:8" x14ac:dyDescent="0.25">
      <c r="H24" s="33">
        <f>-SUM(G22:G23)</f>
        <v>0</v>
      </c>
    </row>
    <row r="26" spans="1:8" x14ac:dyDescent="0.25">
      <c r="A26" s="1" t="s">
        <v>31</v>
      </c>
      <c r="B26" s="7" t="s">
        <v>33</v>
      </c>
    </row>
    <row r="27" spans="1:8" x14ac:dyDescent="0.25">
      <c r="C27" s="1" t="s">
        <v>15</v>
      </c>
      <c r="G27" s="11">
        <v>0</v>
      </c>
    </row>
    <row r="28" spans="1:8" x14ac:dyDescent="0.25">
      <c r="C28" s="1" t="s">
        <v>16</v>
      </c>
      <c r="G28" s="11">
        <v>400</v>
      </c>
    </row>
    <row r="29" spans="1:8" x14ac:dyDescent="0.25">
      <c r="C29" s="1" t="s">
        <v>17</v>
      </c>
      <c r="G29" s="11">
        <v>0</v>
      </c>
    </row>
    <row r="30" spans="1:8" x14ac:dyDescent="0.25">
      <c r="B30" s="2"/>
      <c r="C30" s="2" t="s">
        <v>18</v>
      </c>
      <c r="D30" s="2"/>
      <c r="E30" s="2"/>
      <c r="F30" s="2"/>
      <c r="G30" s="25">
        <v>50</v>
      </c>
      <c r="H30" s="9"/>
    </row>
    <row r="31" spans="1:8" x14ac:dyDescent="0.25">
      <c r="H31" s="19">
        <f>-SUM(G27:G30)</f>
        <v>-450</v>
      </c>
    </row>
    <row r="33" spans="1:10" ht="15.75" thickBot="1" x14ac:dyDescent="0.3"/>
    <row r="34" spans="1:10" ht="19.5" thickBot="1" x14ac:dyDescent="0.3">
      <c r="A34" s="1" t="s">
        <v>32</v>
      </c>
      <c r="B34" s="7" t="s">
        <v>19</v>
      </c>
      <c r="I34" s="21">
        <f>SUM(H:H)</f>
        <v>427.37098846153856</v>
      </c>
      <c r="J34" s="1">
        <v>0</v>
      </c>
    </row>
  </sheetData>
  <mergeCells count="2">
    <mergeCell ref="A2:C2"/>
    <mergeCell ref="A1:C1"/>
  </mergeCells>
  <conditionalFormatting sqref="I34:J34">
    <cfRule type="iconSet" priority="1">
      <iconSet iconSet="3Arrows">
        <cfvo type="percent" val="0"/>
        <cfvo type="percent" val="33"/>
        <cfvo type="percent" val="67"/>
      </iconSet>
    </cfRule>
  </conditionalFormatting>
  <hyperlinks>
    <hyperlink ref="S4" r:id="rId1"/>
    <hyperlink ref="A2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zoomScale="80" zoomScaleNormal="80" workbookViewId="0">
      <selection activeCell="B24" sqref="B24"/>
    </sheetView>
  </sheetViews>
  <sheetFormatPr defaultRowHeight="15" x14ac:dyDescent="0.25"/>
  <cols>
    <col min="1" max="1" width="9.140625" style="1"/>
    <col min="2" max="2" width="22.85546875" style="1" customWidth="1"/>
    <col min="3" max="3" width="11.5703125" style="1" bestFit="1" customWidth="1"/>
    <col min="4" max="4" width="12" style="1" bestFit="1" customWidth="1"/>
    <col min="5" max="5" width="9.140625" style="1"/>
    <col min="6" max="6" width="13.140625" style="1" customWidth="1"/>
    <col min="7" max="7" width="11.28515625" style="1" bestFit="1" customWidth="1"/>
    <col min="8" max="8" width="10.28515625" style="7" bestFit="1" customWidth="1"/>
    <col min="9" max="9" width="13.7109375" style="1" bestFit="1" customWidth="1"/>
    <col min="10" max="10" width="0" style="1" hidden="1" customWidth="1"/>
    <col min="11" max="16384" width="9.140625" style="1"/>
  </cols>
  <sheetData>
    <row r="1" spans="1:19" x14ac:dyDescent="0.25">
      <c r="A1" s="35" t="s">
        <v>34</v>
      </c>
      <c r="B1" s="35"/>
      <c r="C1" s="35"/>
    </row>
    <row r="2" spans="1:19" x14ac:dyDescent="0.25">
      <c r="A2" s="34" t="s">
        <v>35</v>
      </c>
      <c r="B2" s="34"/>
      <c r="C2" s="34"/>
    </row>
    <row r="4" spans="1:19" x14ac:dyDescent="0.25">
      <c r="A4" s="1" t="s">
        <v>25</v>
      </c>
      <c r="B4" s="7" t="s">
        <v>2</v>
      </c>
      <c r="C4" s="11">
        <v>75063</v>
      </c>
      <c r="L4" s="22" t="s">
        <v>23</v>
      </c>
      <c r="S4" s="26" t="s">
        <v>22</v>
      </c>
    </row>
    <row r="5" spans="1:19" x14ac:dyDescent="0.25">
      <c r="B5" s="7"/>
      <c r="C5" s="4"/>
    </row>
    <row r="6" spans="1:19" ht="30" x14ac:dyDescent="0.25">
      <c r="B6" s="7"/>
      <c r="C6" s="6" t="s">
        <v>5</v>
      </c>
      <c r="D6" s="7"/>
      <c r="E6" s="6" t="s">
        <v>24</v>
      </c>
      <c r="F6" s="6" t="s">
        <v>3</v>
      </c>
      <c r="G6" s="6" t="s">
        <v>4</v>
      </c>
    </row>
    <row r="7" spans="1:19" x14ac:dyDescent="0.25">
      <c r="A7" s="1" t="s">
        <v>26</v>
      </c>
      <c r="B7" s="7" t="s">
        <v>0</v>
      </c>
      <c r="C7" s="10">
        <v>0.05</v>
      </c>
      <c r="D7" s="28">
        <f>C4*C7</f>
        <v>3753.15</v>
      </c>
      <c r="E7" s="12">
        <v>1</v>
      </c>
      <c r="F7" s="13">
        <v>0.3</v>
      </c>
      <c r="G7" s="4">
        <f>D7*F7*E7</f>
        <v>1125.9449999999999</v>
      </c>
      <c r="L7" s="22" t="s">
        <v>20</v>
      </c>
    </row>
    <row r="8" spans="1:19" x14ac:dyDescent="0.25">
      <c r="A8" s="1" t="s">
        <v>27</v>
      </c>
      <c r="B8" s="9" t="s">
        <v>1</v>
      </c>
      <c r="C8" s="14">
        <v>1.4999999999999999E-2</v>
      </c>
      <c r="D8" s="29">
        <f>C4*C8</f>
        <v>1125.9449999999999</v>
      </c>
      <c r="E8" s="16"/>
      <c r="F8" s="17">
        <v>0.8</v>
      </c>
      <c r="G8" s="5">
        <f>D8*F8</f>
        <v>900.75599999999997</v>
      </c>
      <c r="H8" s="9"/>
    </row>
    <row r="9" spans="1:19" x14ac:dyDescent="0.25">
      <c r="H9" s="18">
        <f>G7+G8</f>
        <v>2026.701</v>
      </c>
    </row>
    <row r="10" spans="1:19" x14ac:dyDescent="0.25">
      <c r="H10" s="18"/>
    </row>
    <row r="11" spans="1:19" x14ac:dyDescent="0.25">
      <c r="A11" s="1" t="s">
        <v>28</v>
      </c>
      <c r="B11" s="7" t="s">
        <v>21</v>
      </c>
      <c r="C11" s="13">
        <v>0.3</v>
      </c>
      <c r="H11" s="18">
        <f>-H9*C11</f>
        <v>-608.01030000000003</v>
      </c>
    </row>
    <row r="13" spans="1:19" x14ac:dyDescent="0.25">
      <c r="A13" s="1" t="s">
        <v>29</v>
      </c>
      <c r="B13" s="6" t="s">
        <v>6</v>
      </c>
    </row>
    <row r="14" spans="1:19" x14ac:dyDescent="0.25">
      <c r="C14" s="8" t="s">
        <v>7</v>
      </c>
      <c r="D14" s="23">
        <v>450</v>
      </c>
    </row>
    <row r="15" spans="1:19" x14ac:dyDescent="0.25">
      <c r="C15" s="8" t="s">
        <v>8</v>
      </c>
      <c r="D15" s="13">
        <v>0.05</v>
      </c>
    </row>
    <row r="16" spans="1:19" x14ac:dyDescent="0.25">
      <c r="C16" s="8" t="s">
        <v>9</v>
      </c>
      <c r="D16" s="12">
        <f>D14*D15</f>
        <v>22.5</v>
      </c>
    </row>
    <row r="17" spans="1:8" x14ac:dyDescent="0.25">
      <c r="B17" s="2"/>
      <c r="C17" s="2" t="s">
        <v>10</v>
      </c>
      <c r="D17" s="27">
        <f>C4/2080</f>
        <v>36.087980769230768</v>
      </c>
      <c r="E17" s="2"/>
      <c r="F17" s="2"/>
      <c r="G17" s="2"/>
      <c r="H17" s="9"/>
    </row>
    <row r="18" spans="1:8" x14ac:dyDescent="0.25">
      <c r="H18" s="19">
        <f>-D17*D16</f>
        <v>-811.97956730769226</v>
      </c>
    </row>
    <row r="20" spans="1:8" x14ac:dyDescent="0.25">
      <c r="A20" s="1" t="s">
        <v>30</v>
      </c>
      <c r="B20" s="7" t="s">
        <v>12</v>
      </c>
    </row>
    <row r="21" spans="1:8" ht="45" x14ac:dyDescent="0.25">
      <c r="F21" s="6" t="s">
        <v>11</v>
      </c>
    </row>
    <row r="22" spans="1:8" x14ac:dyDescent="0.25">
      <c r="C22" s="20" t="s">
        <v>14</v>
      </c>
      <c r="D22" s="11">
        <v>125</v>
      </c>
      <c r="F22" s="24">
        <v>0.5</v>
      </c>
      <c r="G22" s="3">
        <f>D22*(1-F22)</f>
        <v>62.5</v>
      </c>
    </row>
    <row r="23" spans="1:8" x14ac:dyDescent="0.25">
      <c r="B23" s="2"/>
      <c r="C23" s="30" t="s">
        <v>13</v>
      </c>
      <c r="D23" s="15">
        <v>1020</v>
      </c>
      <c r="E23" s="2"/>
      <c r="F23" s="31">
        <v>0.5</v>
      </c>
      <c r="G23" s="32">
        <f>D23*(1-F23)</f>
        <v>510</v>
      </c>
      <c r="H23" s="9"/>
    </row>
    <row r="24" spans="1:8" x14ac:dyDescent="0.25">
      <c r="H24" s="33">
        <f>-SUM(G22:G23)</f>
        <v>-572.5</v>
      </c>
    </row>
    <row r="26" spans="1:8" x14ac:dyDescent="0.25">
      <c r="A26" s="1" t="s">
        <v>31</v>
      </c>
      <c r="B26" s="7" t="s">
        <v>33</v>
      </c>
    </row>
    <row r="27" spans="1:8" x14ac:dyDescent="0.25">
      <c r="C27" s="1" t="s">
        <v>15</v>
      </c>
      <c r="G27" s="11">
        <v>0</v>
      </c>
    </row>
    <row r="28" spans="1:8" x14ac:dyDescent="0.25">
      <c r="C28" s="1" t="s">
        <v>16</v>
      </c>
      <c r="G28" s="11">
        <v>400</v>
      </c>
    </row>
    <row r="29" spans="1:8" x14ac:dyDescent="0.25">
      <c r="C29" s="1" t="s">
        <v>17</v>
      </c>
      <c r="G29" s="11">
        <v>0</v>
      </c>
    </row>
    <row r="30" spans="1:8" x14ac:dyDescent="0.25">
      <c r="B30" s="2"/>
      <c r="C30" s="2" t="s">
        <v>18</v>
      </c>
      <c r="D30" s="2"/>
      <c r="E30" s="2"/>
      <c r="F30" s="2"/>
      <c r="G30" s="25">
        <v>100</v>
      </c>
      <c r="H30" s="9"/>
    </row>
    <row r="31" spans="1:8" x14ac:dyDescent="0.25">
      <c r="H31" s="19">
        <f>-SUM(G27:G30)</f>
        <v>-500</v>
      </c>
    </row>
    <row r="33" spans="1:10" ht="15.75" thickBot="1" x14ac:dyDescent="0.3"/>
    <row r="34" spans="1:10" ht="19.5" thickBot="1" x14ac:dyDescent="0.3">
      <c r="A34" s="1" t="s">
        <v>32</v>
      </c>
      <c r="B34" s="7" t="s">
        <v>19</v>
      </c>
      <c r="I34" s="21">
        <f>SUM(H:H)</f>
        <v>-465.78886730769216</v>
      </c>
      <c r="J34" s="1">
        <v>0</v>
      </c>
    </row>
  </sheetData>
  <mergeCells count="2">
    <mergeCell ref="A1:C1"/>
    <mergeCell ref="A2:C2"/>
  </mergeCells>
  <conditionalFormatting sqref="I34:J34">
    <cfRule type="iconSet" priority="1">
      <iconSet iconSet="3Arrows">
        <cfvo type="percent" val="0"/>
        <cfvo type="percent" val="33"/>
        <cfvo type="percent" val="67"/>
      </iconSet>
    </cfRule>
  </conditionalFormatting>
  <hyperlinks>
    <hyperlink ref="S4" r:id="rId1"/>
    <hyperlink ref="A2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One Time</vt:lpstr>
      <vt:lpstr>More than one time</vt:lpstr>
    </vt:vector>
  </TitlesOfParts>
  <Company>structuralengineerhq.com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</dc:creator>
  <cp:lastModifiedBy>Andy</cp:lastModifiedBy>
  <dcterms:created xsi:type="dcterms:W3CDTF">2014-01-02T16:11:51Z</dcterms:created>
  <dcterms:modified xsi:type="dcterms:W3CDTF">2014-01-23T17:45:42Z</dcterms:modified>
</cp:coreProperties>
</file>